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8" documentId="13_ncr:1_{DB3C2FFA-8ACB-4504-90AC-AB14475CA1EB}" xr6:coauthVersionLast="47" xr6:coauthVersionMax="47" xr10:uidLastSave="{BFACA8C3-167B-40B8-8B0A-4F7EB2B0D630}"/>
  <bookViews>
    <workbookView xWindow="-110" yWindow="-110" windowWidth="19420" windowHeight="11500" firstSheet="1" activeTab="1" xr2:uid="{00000000-000D-0000-FFFF-FFFF00000000}"/>
  </bookViews>
  <sheets>
    <sheet name="Annex A.1 Bid Form (Technical) " sheetId="1" r:id="rId1"/>
    <sheet name="Annex A.2  Bid Form (Financial)" sheetId="2" r:id="rId2"/>
  </sheets>
  <definedNames>
    <definedName name="_xlnm._FilterDatabase" localSheetId="0" hidden="1">'Annex A.1 Bid Form (Technical) '!$A$3:$K$21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8" i="2"/>
  <c r="F9" i="2"/>
  <c r="F10" i="2"/>
  <c r="F11" i="2"/>
  <c r="F12" i="2"/>
  <c r="F13" i="2"/>
  <c r="F14" i="2"/>
  <c r="F15" i="2"/>
  <c r="F16" i="2"/>
  <c r="F17" i="2"/>
  <c r="F18" i="2"/>
  <c r="F19" i="2"/>
  <c r="F20" i="2"/>
  <c r="F21" i="2"/>
  <c r="E6" i="2"/>
  <c r="E7" i="2"/>
  <c r="E8" i="2"/>
  <c r="E9" i="2"/>
  <c r="E10" i="2"/>
  <c r="E11" i="2"/>
  <c r="E12" i="2"/>
  <c r="E13" i="2"/>
  <c r="E14" i="2"/>
  <c r="E15" i="2"/>
  <c r="E16" i="2"/>
  <c r="E17" i="2"/>
  <c r="E18" i="2"/>
  <c r="E19" i="2"/>
  <c r="E20" i="2"/>
  <c r="E21" i="2"/>
  <c r="D7" i="2"/>
  <c r="D8" i="2"/>
  <c r="D9" i="2"/>
  <c r="D10" i="2"/>
  <c r="D11" i="2"/>
  <c r="D12" i="2"/>
  <c r="D13" i="2"/>
  <c r="D14" i="2"/>
  <c r="D15" i="2"/>
  <c r="D16" i="2"/>
  <c r="D17" i="2"/>
  <c r="D18" i="2"/>
  <c r="D19" i="2"/>
  <c r="D20" i="2"/>
  <c r="D21" i="2"/>
  <c r="D6" i="2"/>
  <c r="D5" i="2"/>
  <c r="D4" i="2"/>
  <c r="C7" i="2"/>
  <c r="C8" i="2"/>
  <c r="C9" i="2"/>
  <c r="C10" i="2"/>
  <c r="C11" i="2"/>
  <c r="C12" i="2"/>
  <c r="C13" i="2"/>
  <c r="C14" i="2"/>
  <c r="C15" i="2"/>
  <c r="C16" i="2"/>
  <c r="C17" i="2"/>
  <c r="C18" i="2"/>
  <c r="C19" i="2"/>
  <c r="C20" i="2"/>
  <c r="C21" i="2"/>
  <c r="C6" i="2"/>
  <c r="C5" i="2"/>
  <c r="C4" i="2"/>
  <c r="B15" i="2"/>
  <c r="B16" i="2"/>
  <c r="B17" i="2"/>
  <c r="B18" i="2"/>
  <c r="B19" i="2"/>
  <c r="B20" i="2"/>
  <c r="B21" i="2"/>
  <c r="B10" i="2"/>
  <c r="B11" i="2"/>
  <c r="B12" i="2"/>
  <c r="B13" i="2"/>
  <c r="B14" i="2"/>
  <c r="B7" i="2"/>
  <c r="B8" i="2"/>
  <c r="B9" i="2"/>
  <c r="B6" i="2"/>
  <c r="B5" i="2"/>
  <c r="A16" i="2"/>
  <c r="A17" i="2"/>
  <c r="A18" i="2"/>
  <c r="A19" i="2"/>
  <c r="A20" i="2"/>
  <c r="A21" i="2"/>
  <c r="A10" i="2"/>
  <c r="A11" i="2"/>
  <c r="A12" i="2"/>
  <c r="A13" i="2"/>
  <c r="A14" i="2"/>
  <c r="A15" i="2"/>
  <c r="A6" i="2"/>
  <c r="A7" i="2"/>
  <c r="A8" i="2"/>
  <c r="A9" i="2"/>
  <c r="B4" i="2"/>
  <c r="A29" i="2" l="1"/>
  <c r="F6" i="2"/>
  <c r="F4" i="2"/>
  <c r="F5" i="2"/>
  <c r="C1" i="2"/>
  <c r="E5" i="2"/>
  <c r="E4" i="2"/>
  <c r="A5" i="2"/>
  <c r="A4" i="2"/>
  <c r="I22" i="2"/>
  <c r="I24" i="2" s="1"/>
  <c r="C27" i="2"/>
  <c r="C26" i="2"/>
</calcChain>
</file>

<file path=xl/sharedStrings.xml><?xml version="1.0" encoding="utf-8"?>
<sst xmlns="http://schemas.openxmlformats.org/spreadsheetml/2006/main" count="141" uniqueCount="70">
  <si>
    <t>Annex A1. LOT 03 RFP-SDN-PZU-2025-005_Car_ALJazira</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</si>
  <si>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</si>
  <si>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</si>
  <si>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</si>
  <si>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</si>
  <si>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</si>
  <si>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</si>
  <si>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</si>
  <si>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</si>
  <si>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</si>
  <si>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</si>
  <si>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</si>
  <si>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</si>
  <si>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</si>
  <si>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</si>
  <si>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AL Jazira</t>
  </si>
  <si>
    <t>Cars</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</si>
  <si>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</si>
  <si>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t>Same as above</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</si>
  <si>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</si>
  <si>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Monthly rent</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</si>
  <si>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</si>
  <si>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</si>
  <si>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</si>
  <si>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Monthly rent </t>
    </r>
    <r>
      <rPr>
        <sz val="11"/>
        <color theme="1"/>
        <rFont val="Calibri"/>
        <family val="2"/>
        <scheme val="minor"/>
      </rPr>
      <t xml:space="preserve">Mini VAN Toyota HiAce or any other equivalent brand </t>
    </r>
    <r>
      <rPr>
        <b/>
        <sz val="11"/>
        <color theme="1"/>
        <rFont val="Calibri"/>
        <family val="2"/>
        <scheme val="minor"/>
      </rPr>
      <t>with driver and with fuel’</t>
    </r>
  </si>
  <si>
    <t>Mini VAN Toyota HiAce or any other equivalent brand</t>
  </si>
  <si>
    <r>
      <t xml:space="preserve">Monthly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</si>
  <si>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Monthly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</si>
  <si>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r>
      <t xml:space="preserve">Daily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</si>
  <si>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</si>
  <si>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</si>
  <si>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Daily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</si>
  <si>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</si>
  <si>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</si>
  <si>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Daily rent </t>
    </r>
    <r>
      <rPr>
        <sz val="11"/>
        <color theme="1"/>
        <rFont val="Calibri"/>
        <family val="2"/>
        <scheme val="minor"/>
      </rPr>
      <t xml:space="preserve"> Mini VAN Toyota HiAce or any other equivalent brand </t>
    </r>
    <r>
      <rPr>
        <b/>
        <sz val="11"/>
        <color theme="1"/>
        <rFont val="Calibri"/>
        <family val="2"/>
        <scheme val="minor"/>
      </rPr>
      <t>with driver and with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</si>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</sst>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8">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view="pageBreakPreview" topLeftCell="A24" zoomScale="58" zoomScaleNormal="58" zoomScaleSheetLayoutView="58" workbookViewId="0">
      <selection activeCell="C26" sqref="C26:F26"/>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 style="4" customWidth="1"/>
    <col min="10" max="10" width="13.85546875" style="4" customWidth="1"/>
    <col min="11" max="16384" width="8.85546875" style="4"/>
  </cols>
  <sheetData>
    <row r="1" spans="1:10" ht="47.1" thickBot="1">
      <c r="A1" s="1"/>
      <c r="B1" s="2"/>
      <c r="C1" s="44" t="s">
        <v>0</v>
      </c>
      <c r="D1" s="45"/>
      <c r="E1" s="45"/>
      <c r="F1" s="45"/>
      <c r="G1" s="45"/>
      <c r="H1" s="45"/>
      <c r="I1" s="46"/>
      <c r="J1" s="3" t="s">
        <v>1</v>
      </c>
    </row>
    <row r="2" spans="1:10" ht="15.6">
      <c r="A2" s="47" t="s">
        <v>2</v>
      </c>
      <c r="B2" s="48"/>
      <c r="C2" s="48"/>
      <c r="D2" s="49"/>
      <c r="E2" s="49"/>
      <c r="F2" s="50"/>
      <c r="G2" s="58" t="s">
        <v>3</v>
      </c>
      <c r="H2" s="59"/>
      <c r="I2" s="59"/>
      <c r="J2" s="60"/>
    </row>
    <row r="3" spans="1:10" ht="30.95">
      <c r="A3" s="5" t="s">
        <v>4</v>
      </c>
      <c r="B3" s="6" t="s">
        <v>5</v>
      </c>
      <c r="C3" s="25" t="s">
        <v>6</v>
      </c>
      <c r="D3" s="28" t="s">
        <v>7</v>
      </c>
      <c r="E3" s="28" t="s">
        <v>8</v>
      </c>
      <c r="F3" s="26" t="s">
        <v>9</v>
      </c>
      <c r="G3" s="51" t="s">
        <v>10</v>
      </c>
      <c r="H3" s="52"/>
      <c r="I3" s="6" t="s">
        <v>11</v>
      </c>
      <c r="J3" s="7" t="s">
        <v>12</v>
      </c>
    </row>
    <row r="4" spans="1:10" ht="110.1" customHeight="1">
      <c r="A4" s="35">
        <v>1</v>
      </c>
      <c r="B4" s="40" t="s">
        <v>13</v>
      </c>
      <c r="C4" s="36" t="s">
        <v>14</v>
      </c>
      <c r="D4" s="36" t="s">
        <v>15</v>
      </c>
      <c r="E4" s="36" t="s">
        <v>16</v>
      </c>
      <c r="F4" s="37">
        <v>3</v>
      </c>
      <c r="G4" s="42"/>
      <c r="H4" s="43"/>
      <c r="I4" s="19"/>
      <c r="J4" s="20"/>
    </row>
    <row r="5" spans="1:10" ht="43.5">
      <c r="A5" s="35">
        <v>2</v>
      </c>
      <c r="B5" s="40" t="s">
        <v>17</v>
      </c>
      <c r="C5" s="36" t="s">
        <v>18</v>
      </c>
      <c r="D5" s="36" t="s">
        <v>15</v>
      </c>
      <c r="E5" s="36" t="s">
        <v>16</v>
      </c>
      <c r="F5" s="37">
        <v>3</v>
      </c>
      <c r="G5" s="42"/>
      <c r="H5" s="43"/>
      <c r="I5" s="19"/>
      <c r="J5" s="20"/>
    </row>
    <row r="6" spans="1:10" ht="43.5">
      <c r="A6" s="35">
        <v>3</v>
      </c>
      <c r="B6" s="40" t="s">
        <v>19</v>
      </c>
      <c r="C6" s="36" t="s">
        <v>18</v>
      </c>
      <c r="D6" s="36" t="s">
        <v>15</v>
      </c>
      <c r="E6" s="36" t="s">
        <v>16</v>
      </c>
      <c r="F6" s="37">
        <v>3</v>
      </c>
      <c r="G6" s="42"/>
      <c r="H6" s="43"/>
      <c r="I6" s="19"/>
      <c r="J6" s="20"/>
    </row>
    <row r="7" spans="1:10" ht="43.5">
      <c r="A7" s="35">
        <v>4</v>
      </c>
      <c r="B7" s="40" t="s">
        <v>20</v>
      </c>
      <c r="C7" s="41" t="s">
        <v>21</v>
      </c>
      <c r="D7" s="36" t="s">
        <v>15</v>
      </c>
      <c r="E7" s="36" t="s">
        <v>16</v>
      </c>
      <c r="F7" s="37">
        <v>3</v>
      </c>
      <c r="G7" s="42"/>
      <c r="H7" s="43"/>
      <c r="I7" s="19"/>
      <c r="J7" s="20"/>
    </row>
    <row r="8" spans="1:10" ht="43.5">
      <c r="A8" s="35">
        <v>5</v>
      </c>
      <c r="B8" s="40" t="s">
        <v>22</v>
      </c>
      <c r="C8" s="36" t="s">
        <v>18</v>
      </c>
      <c r="D8" s="36" t="s">
        <v>15</v>
      </c>
      <c r="E8" s="36" t="s">
        <v>16</v>
      </c>
      <c r="F8" s="37">
        <v>3</v>
      </c>
      <c r="G8" s="42"/>
      <c r="H8" s="43"/>
      <c r="I8" s="19"/>
      <c r="J8" s="20"/>
    </row>
    <row r="9" spans="1:10" ht="43.5">
      <c r="A9" s="35">
        <v>6</v>
      </c>
      <c r="B9" s="40" t="s">
        <v>23</v>
      </c>
      <c r="C9" s="36" t="s">
        <v>18</v>
      </c>
      <c r="D9" s="36" t="s">
        <v>15</v>
      </c>
      <c r="E9" s="36" t="s">
        <v>16</v>
      </c>
      <c r="F9" s="37">
        <v>3</v>
      </c>
      <c r="G9" s="42"/>
      <c r="H9" s="43"/>
      <c r="I9" s="19"/>
      <c r="J9" s="20"/>
    </row>
    <row r="10" spans="1:10" ht="29.1">
      <c r="A10" s="35">
        <v>7</v>
      </c>
      <c r="B10" s="40" t="s">
        <v>24</v>
      </c>
      <c r="C10" s="41" t="s">
        <v>25</v>
      </c>
      <c r="D10" s="36" t="s">
        <v>15</v>
      </c>
      <c r="E10" s="36" t="s">
        <v>16</v>
      </c>
      <c r="F10" s="37">
        <v>3</v>
      </c>
      <c r="G10" s="42"/>
      <c r="H10" s="43"/>
      <c r="I10" s="19"/>
      <c r="J10" s="20"/>
    </row>
    <row r="11" spans="1:10" ht="29.1">
      <c r="A11" s="35">
        <v>8</v>
      </c>
      <c r="B11" s="40" t="s">
        <v>26</v>
      </c>
      <c r="C11" s="36" t="s">
        <v>18</v>
      </c>
      <c r="D11" s="36" t="s">
        <v>15</v>
      </c>
      <c r="E11" s="36" t="s">
        <v>16</v>
      </c>
      <c r="F11" s="37">
        <v>3</v>
      </c>
      <c r="G11" s="42"/>
      <c r="H11" s="43"/>
      <c r="I11" s="19"/>
      <c r="J11" s="20"/>
    </row>
    <row r="12" spans="1:10" ht="29.1">
      <c r="A12" s="35">
        <v>9</v>
      </c>
      <c r="B12" s="40" t="s">
        <v>27</v>
      </c>
      <c r="C12" s="36" t="s">
        <v>18</v>
      </c>
      <c r="D12" s="36" t="s">
        <v>15</v>
      </c>
      <c r="E12" s="36" t="s">
        <v>16</v>
      </c>
      <c r="F12" s="37">
        <v>3</v>
      </c>
      <c r="G12" s="42"/>
      <c r="H12" s="43"/>
      <c r="I12" s="19"/>
      <c r="J12" s="20"/>
    </row>
    <row r="13" spans="1:10" ht="110.1" customHeight="1">
      <c r="A13" s="35">
        <v>10</v>
      </c>
      <c r="B13" s="40" t="s">
        <v>28</v>
      </c>
      <c r="C13" s="36" t="s">
        <v>14</v>
      </c>
      <c r="D13" s="36" t="s">
        <v>15</v>
      </c>
      <c r="E13" s="36" t="s">
        <v>16</v>
      </c>
      <c r="F13" s="37">
        <v>3</v>
      </c>
      <c r="G13" s="42"/>
      <c r="H13" s="43"/>
      <c r="I13" s="19"/>
      <c r="J13" s="20"/>
    </row>
    <row r="14" spans="1:10" ht="43.5">
      <c r="A14" s="35">
        <v>11</v>
      </c>
      <c r="B14" s="40" t="s">
        <v>29</v>
      </c>
      <c r="C14" s="36" t="s">
        <v>18</v>
      </c>
      <c r="D14" s="36" t="s">
        <v>15</v>
      </c>
      <c r="E14" s="36" t="s">
        <v>16</v>
      </c>
      <c r="F14" s="37">
        <v>3</v>
      </c>
      <c r="G14" s="42"/>
      <c r="H14" s="43"/>
      <c r="I14" s="19"/>
      <c r="J14" s="20"/>
    </row>
    <row r="15" spans="1:10" ht="43.5">
      <c r="A15" s="35">
        <v>12</v>
      </c>
      <c r="B15" s="40" t="s">
        <v>30</v>
      </c>
      <c r="C15" s="36" t="s">
        <v>18</v>
      </c>
      <c r="D15" s="36" t="s">
        <v>15</v>
      </c>
      <c r="E15" s="36" t="s">
        <v>16</v>
      </c>
      <c r="F15" s="37">
        <v>3</v>
      </c>
      <c r="G15" s="42"/>
      <c r="H15" s="43"/>
      <c r="I15" s="19"/>
      <c r="J15" s="20"/>
    </row>
    <row r="16" spans="1:10" ht="29.1">
      <c r="A16" s="35">
        <v>13</v>
      </c>
      <c r="B16" s="40" t="s">
        <v>31</v>
      </c>
      <c r="C16" s="41" t="s">
        <v>21</v>
      </c>
      <c r="D16" s="36" t="s">
        <v>15</v>
      </c>
      <c r="E16" s="36" t="s">
        <v>16</v>
      </c>
      <c r="F16" s="37">
        <v>3</v>
      </c>
      <c r="G16" s="42"/>
      <c r="H16" s="43"/>
      <c r="I16" s="19"/>
      <c r="J16" s="20"/>
    </row>
    <row r="17" spans="1:10" ht="43.5">
      <c r="A17" s="35">
        <v>14</v>
      </c>
      <c r="B17" s="40" t="s">
        <v>32</v>
      </c>
      <c r="C17" s="36" t="s">
        <v>18</v>
      </c>
      <c r="D17" s="36" t="s">
        <v>15</v>
      </c>
      <c r="E17" s="36" t="s">
        <v>16</v>
      </c>
      <c r="F17" s="37">
        <v>3</v>
      </c>
      <c r="G17" s="42"/>
      <c r="H17" s="43"/>
      <c r="I17" s="19"/>
      <c r="J17" s="20"/>
    </row>
    <row r="18" spans="1:10" ht="29.1">
      <c r="A18" s="35">
        <v>15</v>
      </c>
      <c r="B18" s="40" t="s">
        <v>33</v>
      </c>
      <c r="C18" s="36" t="s">
        <v>18</v>
      </c>
      <c r="D18" s="36" t="s">
        <v>15</v>
      </c>
      <c r="E18" s="36" t="s">
        <v>16</v>
      </c>
      <c r="F18" s="37">
        <v>3</v>
      </c>
      <c r="G18" s="42"/>
      <c r="H18" s="43"/>
      <c r="I18" s="19"/>
      <c r="J18" s="20"/>
    </row>
    <row r="19" spans="1:10" ht="29.1">
      <c r="A19" s="35">
        <v>16</v>
      </c>
      <c r="B19" s="40" t="s">
        <v>34</v>
      </c>
      <c r="C19" s="41" t="s">
        <v>25</v>
      </c>
      <c r="D19" s="36" t="s">
        <v>15</v>
      </c>
      <c r="E19" s="36" t="s">
        <v>16</v>
      </c>
      <c r="F19" s="37">
        <v>3</v>
      </c>
      <c r="G19" s="42"/>
      <c r="H19" s="43"/>
      <c r="I19" s="19"/>
      <c r="J19" s="20"/>
    </row>
    <row r="20" spans="1:10" ht="29.1">
      <c r="A20" s="35">
        <v>17</v>
      </c>
      <c r="B20" s="40" t="s">
        <v>35</v>
      </c>
      <c r="C20" s="36" t="s">
        <v>18</v>
      </c>
      <c r="D20" s="36" t="s">
        <v>15</v>
      </c>
      <c r="E20" s="36" t="s">
        <v>16</v>
      </c>
      <c r="F20" s="37">
        <v>3</v>
      </c>
      <c r="G20" s="42"/>
      <c r="H20" s="43"/>
      <c r="I20" s="19"/>
      <c r="J20" s="20"/>
    </row>
    <row r="21" spans="1:10" ht="29.45" thickBot="1">
      <c r="A21" s="35">
        <v>18</v>
      </c>
      <c r="B21" s="40" t="s">
        <v>36</v>
      </c>
      <c r="C21" s="36" t="s">
        <v>18</v>
      </c>
      <c r="D21" s="36" t="s">
        <v>15</v>
      </c>
      <c r="E21" s="36" t="s">
        <v>16</v>
      </c>
      <c r="F21" s="37">
        <v>3</v>
      </c>
      <c r="G21" s="42"/>
      <c r="H21" s="43"/>
      <c r="I21" s="19"/>
      <c r="J21" s="20"/>
    </row>
    <row r="22" spans="1:10" ht="15.6">
      <c r="A22" s="58" t="s">
        <v>2</v>
      </c>
      <c r="B22" s="59"/>
      <c r="C22" s="59"/>
      <c r="D22" s="59"/>
      <c r="E22" s="59"/>
      <c r="F22" s="60"/>
      <c r="G22" s="58" t="s">
        <v>3</v>
      </c>
      <c r="H22" s="59"/>
      <c r="I22" s="59"/>
      <c r="J22" s="60"/>
    </row>
    <row r="23" spans="1:10" ht="46.5">
      <c r="A23" s="61" t="s">
        <v>37</v>
      </c>
      <c r="B23" s="62"/>
      <c r="C23" s="55" t="s">
        <v>38</v>
      </c>
      <c r="D23" s="56"/>
      <c r="E23" s="56"/>
      <c r="F23" s="57"/>
      <c r="G23" s="8" t="s">
        <v>39</v>
      </c>
      <c r="H23" s="55"/>
      <c r="I23" s="56"/>
      <c r="J23" s="57"/>
    </row>
    <row r="24" spans="1:10" ht="46.5">
      <c r="A24" s="53" t="s">
        <v>40</v>
      </c>
      <c r="B24" s="54"/>
      <c r="C24" s="55" t="s">
        <v>41</v>
      </c>
      <c r="D24" s="56"/>
      <c r="E24" s="56"/>
      <c r="F24" s="57"/>
      <c r="G24" s="8" t="s">
        <v>42</v>
      </c>
      <c r="H24" s="55"/>
      <c r="I24" s="56"/>
      <c r="J24" s="57"/>
    </row>
    <row r="25" spans="1:10" ht="30.95">
      <c r="A25" s="53" t="s">
        <v>43</v>
      </c>
      <c r="B25" s="54"/>
      <c r="C25" s="55" t="s">
        <v>15</v>
      </c>
      <c r="D25" s="56"/>
      <c r="E25" s="56"/>
      <c r="F25" s="57"/>
      <c r="G25" s="8" t="s">
        <v>44</v>
      </c>
      <c r="H25" s="55"/>
      <c r="I25" s="56"/>
      <c r="J25" s="57"/>
    </row>
    <row r="26" spans="1:10" ht="32.25">
      <c r="A26" s="63" t="s">
        <v>45</v>
      </c>
      <c r="B26" s="64"/>
      <c r="C26" s="65" t="s">
        <v>46</v>
      </c>
      <c r="D26" s="66"/>
      <c r="E26" s="66"/>
      <c r="F26" s="67"/>
      <c r="G26" s="8" t="s">
        <v>47</v>
      </c>
      <c r="H26" s="55"/>
      <c r="I26" s="56"/>
      <c r="J26" s="57"/>
    </row>
    <row r="27" spans="1:10" ht="45" customHeight="1">
      <c r="A27" s="68" t="s">
        <v>48</v>
      </c>
      <c r="B27" s="69"/>
      <c r="C27" s="69"/>
      <c r="D27" s="69"/>
      <c r="E27" s="69"/>
      <c r="F27" s="70"/>
      <c r="G27" s="9" t="s">
        <v>49</v>
      </c>
      <c r="H27" s="55"/>
      <c r="I27" s="56"/>
      <c r="J27" s="57"/>
    </row>
    <row r="28" spans="1:10" ht="39" customHeight="1">
      <c r="A28" s="71"/>
      <c r="B28" s="72"/>
      <c r="C28" s="72"/>
      <c r="D28" s="72"/>
      <c r="E28" s="72"/>
      <c r="F28" s="73"/>
      <c r="G28" s="9" t="s">
        <v>50</v>
      </c>
      <c r="H28" s="55"/>
      <c r="I28" s="56"/>
      <c r="J28" s="57"/>
    </row>
    <row r="29" spans="1:10" ht="28.5" customHeight="1">
      <c r="A29" s="71"/>
      <c r="B29" s="72"/>
      <c r="C29" s="72"/>
      <c r="D29" s="72"/>
      <c r="E29" s="72"/>
      <c r="F29" s="73"/>
      <c r="G29" s="9" t="s">
        <v>51</v>
      </c>
      <c r="H29" s="10"/>
      <c r="I29" s="11" t="s">
        <v>52</v>
      </c>
      <c r="J29" s="12"/>
    </row>
    <row r="30" spans="1:10" ht="26.45" customHeight="1">
      <c r="A30" s="71"/>
      <c r="B30" s="72"/>
      <c r="C30" s="72"/>
      <c r="D30" s="72"/>
      <c r="E30" s="72"/>
      <c r="F30" s="73"/>
      <c r="G30" s="9" t="s">
        <v>53</v>
      </c>
      <c r="H30" s="10"/>
      <c r="I30" s="11" t="s">
        <v>54</v>
      </c>
      <c r="J30" s="12"/>
    </row>
    <row r="31" spans="1:10" ht="79.5" customHeight="1">
      <c r="A31" s="71"/>
      <c r="B31" s="72"/>
      <c r="C31" s="72"/>
      <c r="D31" s="72"/>
      <c r="E31" s="72"/>
      <c r="F31" s="73"/>
      <c r="G31" s="9" t="s">
        <v>55</v>
      </c>
      <c r="H31" s="55"/>
      <c r="I31" s="56"/>
      <c r="J31" s="57"/>
    </row>
    <row r="32" spans="1:10" ht="16.5">
      <c r="A32" s="71"/>
      <c r="B32" s="72"/>
      <c r="C32" s="72"/>
      <c r="D32" s="72"/>
      <c r="E32" s="72"/>
      <c r="F32" s="73"/>
      <c r="G32" s="9" t="s">
        <v>56</v>
      </c>
      <c r="H32" s="55"/>
      <c r="I32" s="56"/>
      <c r="J32" s="57"/>
    </row>
    <row r="33" spans="1:10" ht="16.5">
      <c r="A33" s="71"/>
      <c r="B33" s="72"/>
      <c r="C33" s="72"/>
      <c r="D33" s="72"/>
      <c r="E33" s="72"/>
      <c r="F33" s="73"/>
      <c r="G33" s="9" t="s">
        <v>57</v>
      </c>
      <c r="H33" s="55"/>
      <c r="I33" s="56"/>
      <c r="J33" s="57"/>
    </row>
    <row r="34" spans="1:10" ht="36.6" customHeight="1">
      <c r="A34" s="74"/>
      <c r="B34" s="75"/>
      <c r="C34" s="75"/>
      <c r="D34" s="75"/>
      <c r="E34" s="75"/>
      <c r="F34" s="76"/>
      <c r="G34" s="13" t="s">
        <v>58</v>
      </c>
      <c r="H34" s="65"/>
      <c r="I34" s="66"/>
      <c r="J34" s="67"/>
    </row>
  </sheetData>
  <protectedRanges>
    <protectedRange sqref="C1 A27 H29:H30 J29:J30 H31:J34 H23:J28 F23:F26 C23:C26 I5:J6 I8:J9 I11:J12 I14:J15 I17:J18 I20:J21" name="Område1"/>
    <protectedRange sqref="B4:C21" name="Område1_1"/>
    <protectedRange sqref="D1:E1 D22:E23" name="Område1_3"/>
    <protectedRange sqref="E4:E21" name="Område1_1_2"/>
  </protectedRanges>
  <autoFilter ref="A3:K21" xr:uid="{00000000-0009-0000-0000-000000000000}">
    <filterColumn colId="6" showButton="0"/>
  </autoFilter>
  <sortState xmlns:xlrd2="http://schemas.microsoft.com/office/spreadsheetml/2017/richdata2" ref="B5:B21">
    <sortCondition ref="B5:B21"/>
  </sortState>
  <mergeCells count="43">
    <mergeCell ref="A27:F34"/>
    <mergeCell ref="H27:J27"/>
    <mergeCell ref="H28:J28"/>
    <mergeCell ref="H31:J31"/>
    <mergeCell ref="H32:J32"/>
    <mergeCell ref="H33:J33"/>
    <mergeCell ref="H34:J34"/>
    <mergeCell ref="A25:B25"/>
    <mergeCell ref="C25:F25"/>
    <mergeCell ref="H25:J25"/>
    <mergeCell ref="A26:B26"/>
    <mergeCell ref="C26:F26"/>
    <mergeCell ref="H26:J26"/>
    <mergeCell ref="C1:I1"/>
    <mergeCell ref="A2:F2"/>
    <mergeCell ref="G3:H3"/>
    <mergeCell ref="A24:B24"/>
    <mergeCell ref="C24:F24"/>
    <mergeCell ref="H24:J24"/>
    <mergeCell ref="A22:F22"/>
    <mergeCell ref="G22:J22"/>
    <mergeCell ref="A23:B23"/>
    <mergeCell ref="C23:F23"/>
    <mergeCell ref="H23:J23"/>
    <mergeCell ref="G4:H4"/>
    <mergeCell ref="G5:H5"/>
    <mergeCell ref="G2:J2"/>
    <mergeCell ref="G19:H19"/>
    <mergeCell ref="G20:H20"/>
    <mergeCell ref="G21:H21"/>
    <mergeCell ref="G6:H6"/>
    <mergeCell ref="G13:H13"/>
    <mergeCell ref="G7:H7"/>
    <mergeCell ref="G8:H8"/>
    <mergeCell ref="G9:H9"/>
    <mergeCell ref="G10:H10"/>
    <mergeCell ref="G11:H11"/>
    <mergeCell ref="G12:H12"/>
    <mergeCell ref="G14:H14"/>
    <mergeCell ref="G15:H15"/>
    <mergeCell ref="G16:H16"/>
    <mergeCell ref="G17:H17"/>
    <mergeCell ref="G18:H18"/>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tabSelected="1" topLeftCell="A23" zoomScale="89" zoomScaleNormal="89" workbookViewId="0">
      <selection activeCell="C36" sqref="C36"/>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77" t="str">
        <f>'Annex A.1 Bid Form (Technical) '!C1:I1</f>
        <v>Annex A1. LOT 03 RFP-SDN-PZU-2025-005_Car_ALJazira</v>
      </c>
      <c r="D1" s="77"/>
      <c r="E1" s="77"/>
      <c r="F1" s="77"/>
      <c r="G1" s="77"/>
      <c r="H1" s="77"/>
      <c r="I1" s="39" t="s">
        <v>59</v>
      </c>
    </row>
    <row r="2" spans="1:25">
      <c r="A2" s="78" t="s">
        <v>2</v>
      </c>
      <c r="B2" s="79"/>
      <c r="C2" s="79"/>
      <c r="D2" s="80"/>
      <c r="E2" s="80"/>
      <c r="F2" s="81"/>
      <c r="G2" s="82" t="s">
        <v>3</v>
      </c>
      <c r="H2" s="83"/>
      <c r="I2" s="84"/>
    </row>
    <row r="3" spans="1:25" ht="26.1">
      <c r="A3" s="16" t="s">
        <v>4</v>
      </c>
      <c r="B3" s="17" t="s">
        <v>5</v>
      </c>
      <c r="C3" s="17" t="s">
        <v>6</v>
      </c>
      <c r="D3" s="28" t="s">
        <v>7</v>
      </c>
      <c r="E3" s="28" t="s">
        <v>8</v>
      </c>
      <c r="F3" s="18" t="s">
        <v>9</v>
      </c>
      <c r="G3" s="16" t="s">
        <v>60</v>
      </c>
      <c r="H3" s="17" t="s">
        <v>61</v>
      </c>
      <c r="I3" s="18" t="s">
        <v>62</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AL Jazira</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57.95">
      <c r="A5" s="30">
        <f>'Annex A.1 Bid Form (Technical) '!A5</f>
        <v>2</v>
      </c>
      <c r="B5" s="40" t="str">
        <f>'Annex A.1 Bid Form (Technical) '!B5</f>
        <v>Monthly rent Pick up Double Cabin vehicles equivalent to 'Toyota Hilux Double cabin pick up' or 'Nissan NP300' or any other brand with same specifications without driver and without fuel</v>
      </c>
      <c r="C5" s="27" t="str">
        <f>'Annex A.1 Bid Form (Technical) '!C5</f>
        <v>Same as above</v>
      </c>
      <c r="D5" s="27" t="str">
        <f>'Annex A.1 Bid Form (Technical) '!D5</f>
        <v>AL Jazira</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Monthly rent Pick up Double Cabin vehicles equivalent to 'Toyota Hilux Double cabin pick up' or 'Nissan NP300' or any other brand with same specifications with driver and without fuel</v>
      </c>
      <c r="C6" s="27" t="str">
        <f>'Annex A.1 Bid Form (Technical) '!C6</f>
        <v>Same as above</v>
      </c>
      <c r="D6" s="27" t="str">
        <f>'Annex A.1 Bid Form (Technical) '!D6</f>
        <v>AL Jazira</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Monthly rent Land Cruiser's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AL Jazira</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57.95">
      <c r="A8" s="30">
        <f>'Annex A.1 Bid Form (Technical) '!A8</f>
        <v>5</v>
      </c>
      <c r="B8" s="40" t="str">
        <f>'Annex A.1 Bid Form (Technical) '!B8</f>
        <v>Monthly rent Land Cruiser's vehicles or any other brand with same specifications Body: Hard Top, min 8 seater and 3 doors (horizontal benches) without driver and without fuel</v>
      </c>
      <c r="C8" s="27" t="str">
        <f>'Annex A.1 Bid Form (Technical) '!C8</f>
        <v>Same as above</v>
      </c>
      <c r="D8" s="27" t="str">
        <f>'Annex A.1 Bid Form (Technical) '!D8</f>
        <v>AL Jazira</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vehicles or any other brand with same specifications Body: Hard Top, min 8 seater and 3 doors (horizontal benches) with driver and without fuel</v>
      </c>
      <c r="C9" s="27" t="str">
        <f>'Annex A.1 Bid Form (Technical) '!C9</f>
        <v>Same as above</v>
      </c>
      <c r="D9" s="27" t="str">
        <f>'Annex A.1 Bid Form (Technical) '!D9</f>
        <v>AL Jazira</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Monthly rent Mini VAN Toyota HiAce or any other equivalent brand with driver and with fuel’</v>
      </c>
      <c r="C10" s="27" t="str">
        <f>'Annex A.1 Bid Form (Technical) '!C10</f>
        <v>Mini VAN Toyota HiAce or any other equivalent brand</v>
      </c>
      <c r="D10" s="27" t="str">
        <f>'Annex A.1 Bid Form (Technical) '!D10</f>
        <v>AL Jazira</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29.1">
      <c r="A11" s="30">
        <f>'Annex A.1 Bid Form (Technical) '!A11</f>
        <v>8</v>
      </c>
      <c r="B11" s="40" t="str">
        <f>'Annex A.1 Bid Form (Technical) '!B11</f>
        <v>Monthly rent Mini VAN Toyota HiAce or any other equivalent brand without driver and without fuel</v>
      </c>
      <c r="C11" s="27" t="str">
        <f>'Annex A.1 Bid Form (Technical) '!C11</f>
        <v>Same as above</v>
      </c>
      <c r="D11" s="27" t="str">
        <f>'Annex A.1 Bid Form (Technical) '!D11</f>
        <v>AL Jazira</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Mini VAN Toyota HiAce or any other equivalent brand with driver and without fuel</v>
      </c>
      <c r="C12" s="27" t="str">
        <f>'Annex A.1 Bid Form (Technical) '!C12</f>
        <v>Same as above</v>
      </c>
      <c r="D12" s="27" t="str">
        <f>'Annex A.1 Bid Form (Technical) '!D12</f>
        <v>AL Jazira</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Daily rent Pick up Double Cabin vehicles equivalent to 'Toyota Hilux Double cabin pick up' or 'Nissan NP300' or any other brand with same specifications with driver and with fuel’</v>
      </c>
      <c r="C13" s="27" t="str">
        <f>'Annex A.1 Bid Form (Technical) '!C13</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3" s="27" t="str">
        <f>'Annex A.1 Bid Form (Technical) '!D13</f>
        <v>AL Jazira</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without driver and without fuel</v>
      </c>
      <c r="C14" s="27" t="str">
        <f>'Annex A.1 Bid Form (Technical) '!C14</f>
        <v>Same as above</v>
      </c>
      <c r="D14" s="27" t="str">
        <f>'Annex A.1 Bid Form (Technical) '!D14</f>
        <v>AL Jazira</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Pick up Double Cabin vehicles equivalent to 'Toyota Hilux Double cabin pick up' or 'Nissan NP300' or any other brand with same specifications with driver and without fuel</v>
      </c>
      <c r="C15" s="27" t="str">
        <f>'Annex A.1 Bid Form (Technical) '!C15</f>
        <v>Same as above</v>
      </c>
      <c r="D15" s="27" t="str">
        <f>'Annex A.1 Bid Form (Technical) '!D15</f>
        <v>AL Jazira</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Land Cruiser's vehicles or any other brand with same specifications Body: Hard Top, min 8 seater and 3 doors (horizontal benches) with driver and with fuel’</v>
      </c>
      <c r="C16" s="27" t="str">
        <f>'Annex A.1 Bid Form (Technical) '!C16</f>
        <v>Body: Hard Top, min 8 seater and 3 doors (horizontal benches)</v>
      </c>
      <c r="D16" s="27" t="str">
        <f>'Annex A.1 Bid Form (Technical) '!D16</f>
        <v>AL Jazira</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57.95">
      <c r="A17" s="30">
        <f>'Annex A.1 Bid Form (Technical) '!A17</f>
        <v>14</v>
      </c>
      <c r="B17" s="40" t="str">
        <f>'Annex A.1 Bid Form (Technical) '!B17</f>
        <v>Daily rent Land Cruiser's vehicles or any other brand with same specifications Body: Hard Top, min 8 seater and 3 doors (horizontal benches) without driver and without fuel</v>
      </c>
      <c r="C17" s="27" t="str">
        <f>'Annex A.1 Bid Form (Technical) '!C17</f>
        <v>Same as above</v>
      </c>
      <c r="D17" s="27" t="str">
        <f>'Annex A.1 Bid Form (Technical) '!D17</f>
        <v>AL Jazira</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s="27" customFormat="1" ht="68.099999999999994" customHeight="1">
      <c r="A18" s="30">
        <f>'Annex A.1 Bid Form (Technical) '!A18</f>
        <v>15</v>
      </c>
      <c r="B18" s="40" t="str">
        <f>'Annex A.1 Bid Form (Technical) '!B18</f>
        <v>Daily rent Land Cruiser's vehicles or any other brand with same specifications Body: Hard Top, min 8 seater and 3 doors (horizontal benches) with driver and without fuel</v>
      </c>
      <c r="C18" s="27" t="str">
        <f>'Annex A.1 Bid Form (Technical) '!C18</f>
        <v>Same as above</v>
      </c>
      <c r="D18" s="27" t="str">
        <f>'Annex A.1 Bid Form (Technical) '!D18</f>
        <v>AL Jazira</v>
      </c>
      <c r="E18" s="27" t="str">
        <f>'Annex A.1 Bid Form (Technical) '!E18</f>
        <v>Cars</v>
      </c>
      <c r="F18" s="27">
        <f>'Annex A.1 Bid Form (Technical) '!F18</f>
        <v>3</v>
      </c>
      <c r="I18" s="31"/>
      <c r="J18" s="29"/>
      <c r="K18" s="29"/>
      <c r="L18" s="29"/>
      <c r="M18" s="29"/>
      <c r="N18" s="29"/>
      <c r="O18" s="29"/>
      <c r="P18" s="29"/>
      <c r="Q18" s="29"/>
      <c r="R18" s="29"/>
      <c r="S18" s="29"/>
      <c r="T18" s="29"/>
      <c r="U18" s="29"/>
      <c r="V18" s="29"/>
      <c r="W18" s="29"/>
      <c r="X18" s="29"/>
      <c r="Y18" s="29"/>
    </row>
    <row r="19" spans="1:25" s="27" customFormat="1" ht="68.099999999999994" customHeight="1">
      <c r="A19" s="30">
        <f>'Annex A.1 Bid Form (Technical) '!A19</f>
        <v>16</v>
      </c>
      <c r="B19" s="40" t="str">
        <f>'Annex A.1 Bid Form (Technical) '!B19</f>
        <v>Daily rent  Mini VAN Toyota HiAce or any other equivalent brand with driver and with fuel’</v>
      </c>
      <c r="C19" s="27" t="str">
        <f>'Annex A.1 Bid Form (Technical) '!C19</f>
        <v>Mini VAN Toyota HiAce or any other equivalent brand</v>
      </c>
      <c r="D19" s="27" t="str">
        <f>'Annex A.1 Bid Form (Technical) '!D19</f>
        <v>AL Jazira</v>
      </c>
      <c r="E19" s="27" t="str">
        <f>'Annex A.1 Bid Form (Technical) '!E19</f>
        <v>Cars</v>
      </c>
      <c r="F19" s="27">
        <f>'Annex A.1 Bid Form (Technical) '!F19</f>
        <v>3</v>
      </c>
      <c r="I19" s="31"/>
      <c r="J19" s="29"/>
      <c r="K19" s="29"/>
      <c r="L19" s="29"/>
      <c r="M19" s="29"/>
      <c r="N19" s="29"/>
      <c r="O19" s="29"/>
      <c r="P19" s="29"/>
      <c r="Q19" s="29"/>
      <c r="R19" s="29"/>
      <c r="S19" s="29"/>
      <c r="T19" s="29"/>
      <c r="U19" s="29"/>
      <c r="V19" s="29"/>
      <c r="W19" s="29"/>
      <c r="X19" s="29"/>
      <c r="Y19" s="29"/>
    </row>
    <row r="20" spans="1:25" s="27" customFormat="1" ht="68.099999999999994" customHeight="1">
      <c r="A20" s="30">
        <f>'Annex A.1 Bid Form (Technical) '!A20</f>
        <v>17</v>
      </c>
      <c r="B20" s="40" t="str">
        <f>'Annex A.1 Bid Form (Technical) '!B20</f>
        <v>Daily rent Mini VAN Toyota HiAce or any other equivalent brand without driver and without fuel</v>
      </c>
      <c r="C20" s="27" t="str">
        <f>'Annex A.1 Bid Form (Technical) '!C20</f>
        <v>Same as above</v>
      </c>
      <c r="D20" s="27" t="str">
        <f>'Annex A.1 Bid Form (Technical) '!D20</f>
        <v>AL Jazira</v>
      </c>
      <c r="E20" s="27" t="str">
        <f>'Annex A.1 Bid Form (Technical) '!E20</f>
        <v>Cars</v>
      </c>
      <c r="F20" s="27">
        <f>'Annex A.1 Bid Form (Technical) '!F20</f>
        <v>3</v>
      </c>
      <c r="I20" s="31"/>
      <c r="J20" s="29"/>
      <c r="K20" s="29"/>
      <c r="L20" s="29"/>
      <c r="M20" s="29"/>
      <c r="N20" s="29"/>
      <c r="O20" s="29"/>
      <c r="P20" s="29"/>
      <c r="Q20" s="29"/>
      <c r="R20" s="29"/>
      <c r="S20" s="29"/>
      <c r="T20" s="29"/>
      <c r="U20" s="29"/>
      <c r="V20" s="29"/>
      <c r="W20" s="29"/>
      <c r="X20" s="29"/>
      <c r="Y20" s="29"/>
    </row>
    <row r="21" spans="1:25" s="27" customFormat="1" ht="68.099999999999994" customHeight="1">
      <c r="A21" s="30">
        <f>'Annex A.1 Bid Form (Technical) '!A21</f>
        <v>18</v>
      </c>
      <c r="B21" s="40" t="str">
        <f>'Annex A.1 Bid Form (Technical) '!B21</f>
        <v>Daily rent Mini VAN Toyota HiAce or any other equivalent brand with driver and without fuel</v>
      </c>
      <c r="C21" s="27" t="str">
        <f>'Annex A.1 Bid Form (Technical) '!C21</f>
        <v>Same as above</v>
      </c>
      <c r="D21" s="27" t="str">
        <f>'Annex A.1 Bid Form (Technical) '!D21</f>
        <v>AL Jazira</v>
      </c>
      <c r="E21" s="27" t="str">
        <f>'Annex A.1 Bid Form (Technical) '!E21</f>
        <v>Cars</v>
      </c>
      <c r="F21" s="27">
        <f>'Annex A.1 Bid Form (Technical) '!F21</f>
        <v>3</v>
      </c>
      <c r="I21" s="31"/>
      <c r="J21" s="29"/>
      <c r="K21" s="29"/>
      <c r="L21" s="29"/>
      <c r="M21" s="29"/>
      <c r="N21" s="29"/>
      <c r="O21" s="29"/>
      <c r="P21" s="29"/>
      <c r="Q21" s="29"/>
      <c r="R21" s="29"/>
      <c r="S21" s="29"/>
      <c r="T21" s="29"/>
      <c r="U21" s="29"/>
      <c r="V21" s="29"/>
      <c r="W21" s="29"/>
      <c r="X21" s="29"/>
      <c r="Y21" s="29"/>
    </row>
    <row r="22" spans="1:25">
      <c r="A22" s="85" t="s">
        <v>63</v>
      </c>
      <c r="B22" s="86"/>
      <c r="C22" s="86"/>
      <c r="D22" s="86"/>
      <c r="E22" s="86"/>
      <c r="F22" s="86"/>
      <c r="G22" s="86"/>
      <c r="H22" s="21" t="s">
        <v>64</v>
      </c>
      <c r="I22" s="32">
        <f>SUM(I4:I10)</f>
        <v>0</v>
      </c>
    </row>
    <row r="23" spans="1:25" ht="26.1">
      <c r="A23" s="85"/>
      <c r="B23" s="86"/>
      <c r="C23" s="86"/>
      <c r="D23" s="86"/>
      <c r="E23" s="86"/>
      <c r="F23" s="86"/>
      <c r="G23" s="86"/>
      <c r="H23" s="22" t="s">
        <v>65</v>
      </c>
      <c r="I23" s="33"/>
    </row>
    <row r="24" spans="1:25" ht="13.5" thickBot="1">
      <c r="A24" s="85"/>
      <c r="B24" s="86"/>
      <c r="C24" s="86"/>
      <c r="D24" s="86"/>
      <c r="E24" s="86"/>
      <c r="F24" s="86"/>
      <c r="G24" s="86"/>
      <c r="H24" s="23" t="s">
        <v>62</v>
      </c>
      <c r="I24" s="34">
        <f>I22+I23</f>
        <v>0</v>
      </c>
    </row>
    <row r="25" spans="1:25">
      <c r="A25" s="82" t="s">
        <v>2</v>
      </c>
      <c r="B25" s="83"/>
      <c r="C25" s="83"/>
      <c r="D25" s="83"/>
      <c r="E25" s="83"/>
      <c r="F25" s="83"/>
      <c r="G25" s="82" t="s">
        <v>3</v>
      </c>
      <c r="H25" s="83"/>
      <c r="I25" s="87"/>
    </row>
    <row r="26" spans="1:25" ht="32.1" customHeight="1">
      <c r="A26" s="88" t="s">
        <v>43</v>
      </c>
      <c r="B26" s="89"/>
      <c r="C26" s="90" t="str">
        <f>+'Annex A.1 Bid Form (Technical) '!C25</f>
        <v>AL Jazira</v>
      </c>
      <c r="D26" s="91"/>
      <c r="E26" s="91"/>
      <c r="F26" s="91"/>
      <c r="G26" s="24" t="s">
        <v>44</v>
      </c>
      <c r="H26" s="92"/>
      <c r="I26" s="92"/>
    </row>
    <row r="27" spans="1:25">
      <c r="A27" s="88" t="s">
        <v>45</v>
      </c>
      <c r="B27" s="89"/>
      <c r="C27" s="90" t="str">
        <f>+'Annex A.1 Bid Form (Technical) '!C26</f>
        <v>90 working days after closing of RFP</v>
      </c>
      <c r="D27" s="91"/>
      <c r="E27" s="91"/>
      <c r="F27" s="91"/>
      <c r="G27" s="24" t="s">
        <v>47</v>
      </c>
      <c r="H27" s="92"/>
      <c r="I27" s="92"/>
    </row>
    <row r="28" spans="1:25" ht="13.5" thickBot="1">
      <c r="A28" s="93" t="s">
        <v>66</v>
      </c>
      <c r="B28" s="94"/>
      <c r="C28" s="95" t="s">
        <v>67</v>
      </c>
      <c r="D28" s="96"/>
      <c r="E28" s="96"/>
      <c r="F28" s="97"/>
      <c r="G28" s="24" t="s">
        <v>68</v>
      </c>
      <c r="H28" s="98"/>
      <c r="I28" s="98"/>
    </row>
    <row r="29" spans="1:25" ht="24.95" customHeight="1">
      <c r="A29" s="99" t="str">
        <f>+'Annex A.1 Bid Form (Technical) '!A27</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9" s="100"/>
      <c r="C29" s="100"/>
      <c r="D29" s="100"/>
      <c r="E29" s="100"/>
      <c r="F29" s="101"/>
      <c r="G29" s="24" t="s">
        <v>49</v>
      </c>
      <c r="H29" s="92"/>
      <c r="I29" s="92"/>
    </row>
    <row r="30" spans="1:25" ht="39" customHeight="1">
      <c r="A30" s="102"/>
      <c r="B30" s="103"/>
      <c r="C30" s="103"/>
      <c r="D30" s="103"/>
      <c r="E30" s="103"/>
      <c r="F30" s="104"/>
      <c r="G30" s="24" t="s">
        <v>55</v>
      </c>
      <c r="H30" s="92"/>
      <c r="I30" s="92"/>
    </row>
    <row r="31" spans="1:25" ht="22.5" customHeight="1">
      <c r="A31" s="102"/>
      <c r="B31" s="103"/>
      <c r="C31" s="103"/>
      <c r="D31" s="103"/>
      <c r="E31" s="103"/>
      <c r="F31" s="104"/>
      <c r="G31" s="24" t="s">
        <v>56</v>
      </c>
      <c r="H31" s="92"/>
      <c r="I31" s="92"/>
    </row>
    <row r="32" spans="1:25" ht="18.600000000000001" customHeight="1">
      <c r="A32" s="102"/>
      <c r="B32" s="103"/>
      <c r="C32" s="103"/>
      <c r="D32" s="103"/>
      <c r="E32" s="103"/>
      <c r="F32" s="104"/>
      <c r="G32" s="24" t="s">
        <v>69</v>
      </c>
      <c r="H32" s="92"/>
      <c r="I32" s="92"/>
    </row>
    <row r="33" spans="1:9" ht="45.95" customHeight="1">
      <c r="A33" s="102"/>
      <c r="B33" s="103"/>
      <c r="C33" s="103"/>
      <c r="D33" s="103"/>
      <c r="E33" s="103"/>
      <c r="F33" s="104"/>
      <c r="G33" s="24" t="s">
        <v>57</v>
      </c>
      <c r="H33" s="92"/>
      <c r="I33" s="92"/>
    </row>
    <row r="34" spans="1:9" ht="68.45" customHeight="1" thickBot="1">
      <c r="A34" s="105"/>
      <c r="B34" s="106"/>
      <c r="C34" s="106"/>
      <c r="D34" s="106"/>
      <c r="E34" s="106"/>
      <c r="F34" s="107"/>
      <c r="G34" s="38" t="s">
        <v>58</v>
      </c>
      <c r="H34" s="92"/>
      <c r="I34" s="92"/>
    </row>
  </sheetData>
  <protectedRanges>
    <protectedRange sqref="I23 C28 A29 H30:I34 C1 H4:H21" name="Område1"/>
    <protectedRange sqref="D1:E1 D22:E25" name="Område1_3"/>
    <protectedRange sqref="B4:B21" name="Område1_1"/>
  </protectedRanges>
  <mergeCells count="22">
    <mergeCell ref="A28:B28"/>
    <mergeCell ref="C28:F28"/>
    <mergeCell ref="H28:I28"/>
    <mergeCell ref="A29:F34"/>
    <mergeCell ref="H29:I29"/>
    <mergeCell ref="H30:I30"/>
    <mergeCell ref="H31:I31"/>
    <mergeCell ref="H32:I32"/>
    <mergeCell ref="H33:I33"/>
    <mergeCell ref="H34:I34"/>
    <mergeCell ref="A26:B26"/>
    <mergeCell ref="C26:F26"/>
    <mergeCell ref="H26:I26"/>
    <mergeCell ref="A27:B27"/>
    <mergeCell ref="C27:F27"/>
    <mergeCell ref="H27:I27"/>
    <mergeCell ref="C1:H1"/>
    <mergeCell ref="A2:F2"/>
    <mergeCell ref="G2:I2"/>
    <mergeCell ref="A22:G24"/>
    <mergeCell ref="A25:F25"/>
    <mergeCell ref="G25:I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199FC-4F7B-41C4-BDF6-5AA173ED8EC6}"/>
</file>

<file path=customXml/itemProps2.xml><?xml version="1.0" encoding="utf-8"?>
<ds:datastoreItem xmlns:ds="http://schemas.openxmlformats.org/officeDocument/2006/customXml" ds:itemID="{61BF9F23-831D-4628-9941-8A2400C8F5ED}"/>
</file>

<file path=customXml/itemProps3.xml><?xml version="1.0" encoding="utf-8"?>
<ds:datastoreItem xmlns:ds="http://schemas.openxmlformats.org/officeDocument/2006/customXml" ds:itemID="{723FF2DC-E36E-46D3-82A1-00F1126816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